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1" l="1"/>
  <c r="H1" i="1"/>
  <c r="H17" i="1"/>
  <c r="H13" i="1"/>
  <c r="H9" i="1"/>
</calcChain>
</file>

<file path=xl/sharedStrings.xml><?xml version="1.0" encoding="utf-8"?>
<sst xmlns="http://schemas.openxmlformats.org/spreadsheetml/2006/main" count="208" uniqueCount="133">
  <si>
    <t>BRAND</t>
  </si>
  <si>
    <t>SKU</t>
  </si>
  <si>
    <t>Description</t>
  </si>
  <si>
    <t>Link image</t>
  </si>
  <si>
    <t>Product</t>
  </si>
  <si>
    <t>Sub-Type</t>
  </si>
  <si>
    <t>Category</t>
  </si>
  <si>
    <t>Quantity</t>
  </si>
  <si>
    <t>Retail Price</t>
  </si>
  <si>
    <t>Gefen</t>
  </si>
  <si>
    <t>CAB-POWERCORD-US</t>
  </si>
  <si>
    <t>AC Power Cord, IEC C13 outlet - US Plug</t>
  </si>
  <si>
    <t>https://www.cablesandkits.com/cabling/power/power-cords/nema-5-15p/cab-ac-black-power-cord/pro-55/?srsltid=AfmBOoqhn7CiVrrwgdmlboxqFn4r_WgP5JSMCWrkQEZGCpAzyvfC4qwl</t>
  </si>
  <si>
    <t>Accessory</t>
  </si>
  <si>
    <t>Other</t>
  </si>
  <si>
    <t>Connectivity</t>
  </si>
  <si>
    <t>EXT-PS526AIP-LP</t>
  </si>
  <si>
    <t>5VDC Power Supply - 2.6 AMP - locking type- interchangeable connectors (US,UK,EU)</t>
  </si>
  <si>
    <t>https://www.gefen.com/product/5v-dc-power-supply-2-6-amp-5-5mm-2-5mm-locking-type-dc-plug-interchangeable-ac-connectors/</t>
  </si>
  <si>
    <t>Uncategorized</t>
  </si>
  <si>
    <t>A/V Electronics</t>
  </si>
  <si>
    <t>CAB-DVI2HDMI-LCK-10MM</t>
  </si>
  <si>
    <t>DVI-to-HDMI Locking Cable (M-M) - 10 feet</t>
  </si>
  <si>
    <t>https://gefen.com/product/dvi-to-hdmi-locking-cable-m-m-10-feet/</t>
  </si>
  <si>
    <t>CAB-HD-LCK-06MM</t>
  </si>
  <si>
    <t>HDMI 2.0 Locking Cable (M-M) - 6 feet</t>
  </si>
  <si>
    <t>https://www.gefen.com/product/hdmi-2-0-locking-cable-m-m-6-feet/</t>
  </si>
  <si>
    <t>HDMI</t>
  </si>
  <si>
    <t>CAB-DVIC-DLN-06MM</t>
  </si>
  <si>
    <t>Dual-Link DVI Cable (M-M) - 6 feet</t>
  </si>
  <si>
    <t>https://gefen.com/product/dual-link-dvi-cable-m-m-6-feet/</t>
  </si>
  <si>
    <t>DVI</t>
  </si>
  <si>
    <t>BULK-EXT-RACK-1U-GRY</t>
  </si>
  <si>
    <t>BULK packaged 1U Rack Tray - Gray Finish</t>
  </si>
  <si>
    <t>https://www.kvm-switches-online.com/ext-rack-1u-gry.html?srsltid=AfmBOoqfuqskdDhuQHLpSjX1LVFGXLKcTSUD27GQSlYwjQp_wCcdVMS9</t>
  </si>
  <si>
    <t>Hardware</t>
  </si>
  <si>
    <t>EXT-DPKVM-241</t>
  </si>
  <si>
    <t>2x1 DisplayPort KVM Switcher</t>
  </si>
  <si>
    <t xml:space="preserve">https://www.gefen.com/product/2x1-displayport-kvm-switcher/ </t>
  </si>
  <si>
    <t>CAB-HD-LCK-10MM</t>
  </si>
  <si>
    <t>HDMI 2.0 Locking Cable (M-M) - 10 feet</t>
  </si>
  <si>
    <t>https://gefen.com/product/hdmi-2-0-locking-cable-m-m-10-feet/</t>
  </si>
  <si>
    <t>EXT-HD-3G-C</t>
  </si>
  <si>
    <t>HDMI to 3GSDI Converter</t>
  </si>
  <si>
    <t>https://gefen.com/product/3gsdi-to-hdmi-converter/</t>
  </si>
  <si>
    <t>Audio/Video</t>
  </si>
  <si>
    <t>EXT-PS526AIPN</t>
  </si>
  <si>
    <t>5VDC Power Supply - 2.6 AMP - interchangeable connectors (US,UK,EU), w/ long-plug</t>
  </si>
  <si>
    <t>https://gefen.com/product/5vdc-power-supply-2-6-amp-interchangeable-connectors-usukeu-w-long-plug/</t>
  </si>
  <si>
    <t>Accessories</t>
  </si>
  <si>
    <t>GTB-HD4K2K-148C-BLK</t>
  </si>
  <si>
    <t>4K Ultra HD 1:8 Splitter for HDMI</t>
  </si>
  <si>
    <t>https://gefen.com/product/4k-ultra-hd-18-splitter-for-hdmi/</t>
  </si>
  <si>
    <t>EXT-PS12U7ALP-6</t>
  </si>
  <si>
    <t>12V DC/7A Universal Power Supply, IEC AC Inlet, 2.5mm/5.5mm DC plug, Level VI</t>
  </si>
  <si>
    <t>https://www.kvm-switches-online.com/ext-ps12u7alp.html?srsltid=AfmBOorlG3fyEPKSzvWdLoupqGwN6KeiUPAjwEn7EEDOoT0IMwdIw8Yv</t>
  </si>
  <si>
    <t>CAB-HD-LCK-03MM</t>
  </si>
  <si>
    <t>HDMI 2.0 Locking Cable (M-M) - 3 feet</t>
  </si>
  <si>
    <t>https://gefen.com/product/hdmi-2-0-locking-cable-m-m-3-feet/</t>
  </si>
  <si>
    <t>EXT-DVI-2-VGAN</t>
  </si>
  <si>
    <t>DVI to VGA Converter</t>
  </si>
  <si>
    <t>https://www.kvm-switches-online.com/ext-dvi-2-vgan.html?srsltid=AfmBOormjb13h6p8e6yL_ZeS5PEGm-UzSwFkh17VDNvyb6-DobDT0__M</t>
  </si>
  <si>
    <t>Video</t>
  </si>
  <si>
    <t>EXT-PS48U1A-LP-6</t>
  </si>
  <si>
    <t>48V 1A Power supply with Universal (US/EU/UK/AU) Power Cord, Level VI</t>
  </si>
  <si>
    <t>https://www.bhphotovideo.com/c/product/1749307-REG/gefen_ext_ps48u1a_lp_6_48v_1a_power_supply_with.html</t>
  </si>
  <si>
    <t>CAB-DVIC-DLX-100MM</t>
  </si>
  <si>
    <t>Dual-Link DVI Cable (M-M) - 100 feet</t>
  </si>
  <si>
    <t>https://www.gefen.com/product/dual-link-dvi-cable-m-m-100-feet/</t>
  </si>
  <si>
    <t>EXT-PS526AIPN-6</t>
  </si>
  <si>
    <t>5VDC Power Supply - 2.6 AMP - interchangeable connectors (US,UK,EU,AU), Efficiency Level VI</t>
  </si>
  <si>
    <t>https://www.markertek.com/product/ext-ps526aipn/gefen-ext-ps526aipn-5vdc-power-supply-2-6-amp-us-uk-eu-w-long-plug?srsltid=AfmBOoqG-SnxfW-E8zU6pXkcYnxt-slf9UKExJnG-JPBHwOBBkch2Ioz</t>
  </si>
  <si>
    <t>CAB-HD-LCK-01MM</t>
  </si>
  <si>
    <t>HDMI 2.0 Locking Cable (M-M) - 1 foot</t>
  </si>
  <si>
    <t>https://www.gefen.com/product/hdmi-2-0-locking-cable-m-m-1-foot/</t>
  </si>
  <si>
    <t>CAB-HDTV-50MM</t>
  </si>
  <si>
    <t>https://gefen.com/product/dvi-d-active-fiber-optic-cable-50-feet/</t>
  </si>
  <si>
    <t>CAB-DPX-150</t>
  </si>
  <si>
    <t>DisplayPort Extreme Hybrid Optical Cable (M-M) - 150 feet</t>
  </si>
  <si>
    <t>https://www.kvm-switches-online.com/cab-dpx-150.html?srsltid=AfmBOor5owkyUL-ho6EHy7tEVlFW0H_veVhJzFvH9gYPIJjfu3i2vhSB</t>
  </si>
  <si>
    <t>DisplayPort</t>
  </si>
  <si>
    <t>ELAN</t>
  </si>
  <si>
    <t>FR-SOLO</t>
  </si>
  <si>
    <t>Fusion Research Ovation Solo - Single Source Music Server</t>
  </si>
  <si>
    <t>https://www.cepro.com/news/fusion_research_doubles_sources_solo_music_server/</t>
  </si>
  <si>
    <t>Sunfire</t>
  </si>
  <si>
    <t>646-156-00</t>
  </si>
  <si>
    <t>HR58 Grille (Black)</t>
  </si>
  <si>
    <t>https://www.surveillance-video.com/accessory-646-156-00.html</t>
  </si>
  <si>
    <t>SpeakerCraft</t>
  </si>
  <si>
    <t>Decora-A</t>
  </si>
  <si>
    <t>SpeakerCraft and Proficient Replacement Volume Control Faceplate, Insert, &amp; Knob - Almond</t>
  </si>
  <si>
    <t>https://www.ebay.com/itm/276812140744?_skw=SpeakerCraft%09Decora-A&amp;epid=1300127548&amp;itmmeta=01JNRHW2ZQK6JF23VCW75WSKXB&amp;hash=item40734a10c8:g:rdUAAOSwBepngYAD&amp;itmprp=enc%3AAQAKAAAA0FkggFvd1GGDu0w3yXCmi1dQvVW2RzYiqPBFwAkgbKa8MBoI8NIZ2G4A2niFHlObfuBwE%2Fix1SkNDMLkFQ0nmywRNMakpoLS9RfMGNbIXGWvOGecEX0HkNXczrZRMAhOuHoSr94w0Ep6Tcw2kUcXXcOL9fV2Nmiq4%2BXk9fLmHwmka8OAajYoE%2FDAktuVgtszKsuCFQEfFZg7xSUg5sL7uRnkAqo8kOBV5%2BcdceVtMvM%2BAlCFEYYBUSfAprdP8NKujQhdvDiYv7SWWg7wf3wrdgI%3D%7Ctkp%3ABk9SR4iw8JGuZQ</t>
  </si>
  <si>
    <t>M&amp;S</t>
  </si>
  <si>
    <t>RT35</t>
  </si>
  <si>
    <t>Remote Trans, Center Tabs 24V</t>
  </si>
  <si>
    <t>https://notjustvacs.com/product-details/m-s-rt35/?srsltid=AfmBOoodFzcz0Z2mZjPmXs4EmdGd21S4LOvPo4B2gRdRsY2Tb7IK-Okq</t>
  </si>
  <si>
    <t>Linear Pro</t>
  </si>
  <si>
    <t>RB500</t>
  </si>
  <si>
    <t>Battery, 12 Volt, 7.0 Amp Hr</t>
  </si>
  <si>
    <t>https://www.amazon.com/Mighty-Mule-Linear-Battery-Openers/dp/B01HSMXMGG</t>
  </si>
  <si>
    <t>2110-181</t>
  </si>
  <si>
    <t>Sprocket 48-B-30 5/8"B W/Slot Blk</t>
  </si>
  <si>
    <t>https://lineargateopeners.com/store/linear-part-number-2110-181-sprkt-48-b-30-5-8b-w-slot-blk.html</t>
  </si>
  <si>
    <t>Linear</t>
  </si>
  <si>
    <t>620-100742</t>
  </si>
  <si>
    <t>Max3 Takeover Module 4Dr</t>
  </si>
  <si>
    <t>https://www.jmac.com/Linear_620_100742_p/linear-620-100742.htm?srsltid=AfmBOornNxZo9OucM0KHvFZWvAgkUyAJ8hVd9R5BEx9DOPTS5zn_-Xs3</t>
  </si>
  <si>
    <t>Mighty Mule</t>
  </si>
  <si>
    <t>R4862</t>
  </si>
  <si>
    <t>MM362 Control Box Complete Assembly</t>
  </si>
  <si>
    <t>https://www.surveillance-video.com/accessory-r4862.html</t>
  </si>
  <si>
    <t>RP9006</t>
  </si>
  <si>
    <t>Control Board Retail GDO</t>
  </si>
  <si>
    <t>https://mightymule.com/products/rp9006?srsltid=AfmBOoqP7VDDbSOKJIPcWVZWK5QD099PNS-NQBL6uJSMrUuKwb4WmlcS</t>
  </si>
  <si>
    <t>F102</t>
  </si>
  <si>
    <t>Pedestral Curb Mount Plate (Textured Finish)</t>
  </si>
  <si>
    <t>https://gateopenerking.com/store/gto-f102-pedestal-curb-mount-plate.html?srsltid=AfmBOop5D-fQBHSwPt-5xzkV937GFydrvnDFoBJ6RIK6XX-JjGFzmEU6</t>
  </si>
  <si>
    <t>R4539</t>
  </si>
  <si>
    <t>Bracket Set (350lh, 351lh, 353lh, R4621)</t>
  </si>
  <si>
    <t>https://mightymule.com/products/r4539?srsltid=AfmBOorYWWaH4NmlTm1PY1z7Bo-xMVWT6-3WtQwpoh-XwFSKxpekdGOQ</t>
  </si>
  <si>
    <t>DNT00058-12</t>
  </si>
  <si>
    <t>MegaCode Keypad Transmitter - Precision Door</t>
  </si>
  <si>
    <t>https://www.surveillance-video.com/security-dnt00058.html</t>
  </si>
  <si>
    <t>MTR3-12</t>
  </si>
  <si>
    <t>3Button Megacode Transmitter Narrow Band, Pds Branded</t>
  </si>
  <si>
    <t>https://www.northshorecommercialdoor.com/linear-mega-code-mtr3.html/?srsltid=AfmBOoo0k_DtTpz5fP42pndaT4t9roHdrzidLW-LPG-Mx68SsBAU3bds</t>
  </si>
  <si>
    <t>GTB-HD4K2K-848-BLK   </t>
  </si>
  <si>
    <t>4K Ultra HD 8×8 Matrix for HDMI - Located at Gefens location</t>
  </si>
  <si>
    <t>https://www.gefen.com/product/4k-ultra-hd-8x8-matrix-for-hdmi/</t>
  </si>
  <si>
    <t>Retail total</t>
  </si>
  <si>
    <t>TOTAL RETAIL:</t>
  </si>
  <si>
    <t>TOTAL UNIT COUNT: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</si>
</sst>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1"/>
      <name val="Aptos"/>
      <family val="2"/>
    </font>
    <font>
      <sz val="10"/>
      <color theme="1"/>
      <name val="Aptos Display"/>
      <family val="2"/>
      <scheme val="major"/>
    </font>
    <font>
      <i/>
      <sz val="11"/>
      <color theme="1"/>
      <name val="Aptos Narrow"/>
      <family val="2"/>
      <scheme val="minor"/>
    </font>
    <font>
      <i/>
      <sz val="10"/>
      <color theme="1"/>
      <name val="Aptos Display"/>
      <family val="2"/>
      <scheme val="major"/>
    </font>
    <font>
      <i/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1" xfId="0" applyFont="1" applyBorder="1"/>
    <xf numFmtId="0" fontId="4" fillId="0" borderId="1" xfId="0" applyFont="1" applyBorder="1"/>
    <xf numFmtId="0" fontId="2" fillId="0" borderId="1" xfId="2" applyNumberFormat="1" applyFont="1" applyBorder="1" applyAlignment="1">
      <alignment horizontal="center"/>
    </xf>
    <xf numFmtId="164" fontId="2" fillId="0" borderId="1" xfId="2" applyFont="1" applyFill="1" applyBorder="1" applyAlignment="1">
      <alignment horizontal="center"/>
    </xf>
    <xf numFmtId="164" fontId="0" fillId="0" borderId="1" xfId="2" applyFont="1" applyBorder="1"/>
    <xf numFmtId="164" fontId="6" fillId="0" borderId="1" xfId="2" applyFont="1" applyFill="1" applyBorder="1"/>
    <xf numFmtId="0" fontId="0" fillId="0" borderId="1" xfId="0" applyBorder="1"/>
    <xf numFmtId="0" fontId="5" fillId="0" borderId="1" xfId="0" applyFont="1" applyBorder="1"/>
    <xf numFmtId="164" fontId="0" fillId="0" borderId="1" xfId="2" applyFont="1" applyFill="1" applyBorder="1"/>
    <xf numFmtId="0" fontId="3" fillId="0" borderId="1" xfId="3" applyFill="1" applyBorder="1"/>
    <xf numFmtId="0" fontId="6" fillId="0" borderId="1" xfId="0" applyFont="1" applyBorder="1"/>
    <xf numFmtId="0" fontId="7" fillId="0" borderId="1" xfId="0" applyFont="1" applyBorder="1"/>
    <xf numFmtId="0" fontId="6" fillId="0" borderId="0" xfId="0" applyFont="1"/>
    <xf numFmtId="0" fontId="6" fillId="0" borderId="2" xfId="0" applyFont="1" applyBorder="1"/>
    <xf numFmtId="164" fontId="6" fillId="0" borderId="1" xfId="0" applyNumberFormat="1" applyFont="1" applyBorder="1"/>
    <xf numFmtId="0" fontId="8" fillId="0" borderId="1" xfId="3" applyFont="1" applyFill="1" applyBorder="1"/>
    <xf numFmtId="164" fontId="2" fillId="0" borderId="1" xfId="2" applyFont="1" applyBorder="1"/>
    <xf numFmtId="0" fontId="1" fillId="0" borderId="1" xfId="2" applyNumberFormat="1" applyFont="1" applyFill="1" applyBorder="1"/>
    <xf numFmtId="0" fontId="1" fillId="0" borderId="0" xfId="0" applyFont="1"/>
    <xf numFmtId="0" fontId="2" fillId="2" borderId="0" xfId="0" applyFont="1" applyFill="1"/>
    <xf numFmtId="164" fontId="2" fillId="2" borderId="0" xfId="0" applyNumberFormat="1" applyFont="1" applyFill="1"/>
    <xf numFmtId="0" fontId="2" fillId="3" borderId="0" xfId="0" applyFont="1" applyFill="1"/>
    <xf numFmtId="166" fontId="2" fillId="3" borderId="0" xfId="1" applyNumberFormat="1" applyFont="1" applyFill="1" applyAlignment="1">
      <alignment horizontal="center"/>
    </xf>
    <xf numFmtId="0" fontId="3" fillId="0" borderId="1" xfId="3" applyBorder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efen.com/product/4k-ultra-hd-8x8-matrix-for-hdmi/" TargetMode="External"/><Relationship Id="rId2" Type="http://schemas.openxmlformats.org/officeDocument/2006/relationships/hyperlink" Target="https://www.gefen.com/product/2x1-displayport-kvm-switcher/" TargetMode="External"/><Relationship Id="rId1" Type="http://schemas.openxmlformats.org/officeDocument/2006/relationships/hyperlink" Target="https://www.gefen.com/product/hdmi-2-0-locking-cable-m-m-6-feet/" TargetMode="External"/><Relationship Id="rId4" Type="http://schemas.openxmlformats.org/officeDocument/2006/relationships/hyperlink" Target="https://www.gefen.com/product/5v-dc-power-supply-2-6-amp-5-5mm-2-5mm-locking-type-dc-plug-interchangeable-ac-connec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C1" zoomScale="177" zoomScaleNormal="77" workbookViewId="0">
      <selection activeCell="J1" sqref="J1"/>
    </sheetView>
  </sheetViews>
  <sheetFormatPr defaultColWidth="8.875" defaultRowHeight="14.25"/>
  <cols>
    <col min="2" max="2" width="22.875" bestFit="1" customWidth="1"/>
    <col min="3" max="3" width="72" bestFit="1" customWidth="1"/>
    <col min="4" max="4" width="10.5" customWidth="1"/>
    <col min="7" max="7" width="15.375" customWidth="1"/>
    <col min="8" max="8" width="8.625" style="19" customWidth="1"/>
    <col min="9" max="9" width="11.625" bestFit="1" customWidth="1"/>
    <col min="10" max="10" width="12.625" bestFit="1" customWidth="1"/>
    <col min="12" max="12" width="9.875" bestFit="1" customWidth="1"/>
    <col min="13" max="13" width="15.5" bestFit="1" customWidth="1"/>
  </cols>
  <sheetData>
    <row r="1" spans="1:10" ht="15">
      <c r="G1" s="22" t="s">
        <v>132</v>
      </c>
      <c r="H1" s="23">
        <f>SUM(H3:H36)</f>
        <v>12131</v>
      </c>
      <c r="I1" s="20" t="s">
        <v>131</v>
      </c>
      <c r="J1" s="21">
        <f>SUM(J3:J36)</f>
        <v>828873</v>
      </c>
    </row>
    <row r="2" spans="1:10" ht="15">
      <c r="A2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4" t="s">
        <v>8</v>
      </c>
      <c r="J2" s="17" t="s">
        <v>130</v>
      </c>
    </row>
    <row r="3" spans="1:10" ht="15">
      <c r="A3" s="7" t="s">
        <v>9</v>
      </c>
      <c r="B3" s="7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18">
        <v>7100</v>
      </c>
      <c r="I3" s="9">
        <v>30</v>
      </c>
      <c r="J3" s="5">
        <v>213000</v>
      </c>
    </row>
    <row r="4" spans="1:10" ht="15">
      <c r="A4" s="7" t="s">
        <v>9</v>
      </c>
      <c r="B4" s="7" t="s">
        <v>16</v>
      </c>
      <c r="C4" s="8" t="s">
        <v>17</v>
      </c>
      <c r="D4" s="24" t="s">
        <v>18</v>
      </c>
      <c r="E4" s="8" t="s">
        <v>13</v>
      </c>
      <c r="F4" s="8" t="s">
        <v>19</v>
      </c>
      <c r="G4" s="8" t="s">
        <v>20</v>
      </c>
      <c r="H4" s="18">
        <v>1450</v>
      </c>
      <c r="I4" s="9">
        <v>30</v>
      </c>
      <c r="J4" s="5">
        <v>43500</v>
      </c>
    </row>
    <row r="5" spans="1:10" ht="15">
      <c r="A5" s="7" t="s">
        <v>9</v>
      </c>
      <c r="B5" s="7" t="s">
        <v>21</v>
      </c>
      <c r="C5" s="8" t="s">
        <v>22</v>
      </c>
      <c r="D5" s="8" t="s">
        <v>23</v>
      </c>
      <c r="E5" s="8" t="s">
        <v>13</v>
      </c>
      <c r="F5" s="8" t="s">
        <v>14</v>
      </c>
      <c r="G5" s="8" t="s">
        <v>15</v>
      </c>
      <c r="H5" s="18">
        <v>757</v>
      </c>
      <c r="I5" s="9">
        <v>70</v>
      </c>
      <c r="J5" s="5">
        <v>52990</v>
      </c>
    </row>
    <row r="6" spans="1:10" ht="15">
      <c r="A6" s="7" t="s">
        <v>9</v>
      </c>
      <c r="B6" s="7" t="s">
        <v>24</v>
      </c>
      <c r="C6" s="8" t="s">
        <v>25</v>
      </c>
      <c r="D6" s="10" t="s">
        <v>26</v>
      </c>
      <c r="E6" s="8" t="s">
        <v>13</v>
      </c>
      <c r="F6" s="8" t="s">
        <v>27</v>
      </c>
      <c r="G6" s="8" t="s">
        <v>15</v>
      </c>
      <c r="H6" s="18">
        <v>700</v>
      </c>
      <c r="I6" s="9">
        <v>50</v>
      </c>
      <c r="J6" s="5">
        <v>35000</v>
      </c>
    </row>
    <row r="7" spans="1:10" ht="15">
      <c r="A7" s="7" t="s">
        <v>9</v>
      </c>
      <c r="B7" s="7" t="s">
        <v>28</v>
      </c>
      <c r="C7" s="8" t="s">
        <v>29</v>
      </c>
      <c r="D7" s="8" t="s">
        <v>30</v>
      </c>
      <c r="E7" s="8" t="s">
        <v>13</v>
      </c>
      <c r="F7" s="8" t="s">
        <v>31</v>
      </c>
      <c r="G7" s="8" t="s">
        <v>15</v>
      </c>
      <c r="H7" s="18">
        <v>500</v>
      </c>
      <c r="I7" s="9">
        <v>50</v>
      </c>
      <c r="J7" s="5">
        <v>25000</v>
      </c>
    </row>
    <row r="8" spans="1:10" ht="15">
      <c r="A8" s="7" t="s">
        <v>9</v>
      </c>
      <c r="B8" s="7" t="s">
        <v>32</v>
      </c>
      <c r="C8" s="8" t="s">
        <v>33</v>
      </c>
      <c r="D8" s="8" t="s">
        <v>34</v>
      </c>
      <c r="E8" s="8" t="s">
        <v>20</v>
      </c>
      <c r="F8" s="8" t="s">
        <v>14</v>
      </c>
      <c r="G8" s="8" t="s">
        <v>35</v>
      </c>
      <c r="H8" s="18">
        <v>300</v>
      </c>
      <c r="I8" s="9">
        <v>10</v>
      </c>
      <c r="J8" s="5">
        <v>3000</v>
      </c>
    </row>
    <row r="9" spans="1:10" ht="15">
      <c r="A9" s="7" t="s">
        <v>9</v>
      </c>
      <c r="B9" s="7" t="s">
        <v>36</v>
      </c>
      <c r="C9" s="8" t="s">
        <v>37</v>
      </c>
      <c r="D9" s="10" t="s">
        <v>38</v>
      </c>
      <c r="E9" s="8" t="s">
        <v>20</v>
      </c>
      <c r="F9" s="8" t="s">
        <v>14</v>
      </c>
      <c r="G9" s="8" t="s">
        <v>20</v>
      </c>
      <c r="H9" s="18">
        <f>260+9</f>
        <v>269</v>
      </c>
      <c r="I9" s="9">
        <v>600</v>
      </c>
      <c r="J9" s="5">
        <v>161400</v>
      </c>
    </row>
    <row r="10" spans="1:10" ht="15">
      <c r="A10" s="7" t="s">
        <v>9</v>
      </c>
      <c r="B10" s="7" t="s">
        <v>39</v>
      </c>
      <c r="C10" s="8" t="s">
        <v>40</v>
      </c>
      <c r="D10" s="8" t="s">
        <v>41</v>
      </c>
      <c r="E10" s="8" t="s">
        <v>13</v>
      </c>
      <c r="F10" s="8" t="s">
        <v>27</v>
      </c>
      <c r="G10" s="8" t="s">
        <v>15</v>
      </c>
      <c r="H10" s="18">
        <v>180</v>
      </c>
      <c r="I10" s="9">
        <v>70</v>
      </c>
      <c r="J10" s="5">
        <v>12600</v>
      </c>
    </row>
    <row r="11" spans="1:10" ht="15">
      <c r="A11" s="7" t="s">
        <v>9</v>
      </c>
      <c r="B11" s="7" t="s">
        <v>42</v>
      </c>
      <c r="C11" s="8" t="s">
        <v>43</v>
      </c>
      <c r="D11" s="8" t="s">
        <v>44</v>
      </c>
      <c r="E11" s="8" t="s">
        <v>20</v>
      </c>
      <c r="F11" s="8" t="s">
        <v>45</v>
      </c>
      <c r="G11" s="8" t="s">
        <v>20</v>
      </c>
      <c r="H11" s="18">
        <v>150</v>
      </c>
      <c r="I11" s="9">
        <v>100</v>
      </c>
      <c r="J11" s="5">
        <v>15000</v>
      </c>
    </row>
    <row r="12" spans="1:10" ht="15">
      <c r="A12" s="7" t="s">
        <v>9</v>
      </c>
      <c r="B12" s="7" t="s">
        <v>46</v>
      </c>
      <c r="C12" s="8" t="s">
        <v>47</v>
      </c>
      <c r="D12" s="8" t="s">
        <v>48</v>
      </c>
      <c r="E12" s="8" t="s">
        <v>13</v>
      </c>
      <c r="F12" s="8" t="s">
        <v>49</v>
      </c>
      <c r="G12" s="8" t="s">
        <v>20</v>
      </c>
      <c r="H12" s="18">
        <v>100</v>
      </c>
      <c r="I12" s="9">
        <v>30</v>
      </c>
      <c r="J12" s="5">
        <v>3000</v>
      </c>
    </row>
    <row r="13" spans="1:10" ht="15">
      <c r="A13" s="7" t="s">
        <v>9</v>
      </c>
      <c r="B13" s="7" t="s">
        <v>50</v>
      </c>
      <c r="C13" s="8" t="s">
        <v>51</v>
      </c>
      <c r="D13" s="8" t="s">
        <v>52</v>
      </c>
      <c r="E13" s="8" t="s">
        <v>20</v>
      </c>
      <c r="F13" s="8" t="s">
        <v>27</v>
      </c>
      <c r="G13" s="8" t="s">
        <v>20</v>
      </c>
      <c r="H13" s="18">
        <f>80+2</f>
        <v>82</v>
      </c>
      <c r="I13" s="9">
        <v>480</v>
      </c>
      <c r="J13" s="5">
        <v>39360</v>
      </c>
    </row>
    <row r="14" spans="1:10" ht="15">
      <c r="A14" s="7" t="s">
        <v>9</v>
      </c>
      <c r="B14" s="7" t="s">
        <v>53</v>
      </c>
      <c r="C14" s="8" t="s">
        <v>54</v>
      </c>
      <c r="D14" s="8" t="s">
        <v>55</v>
      </c>
      <c r="E14" s="8" t="s">
        <v>13</v>
      </c>
      <c r="F14" s="8" t="s">
        <v>19</v>
      </c>
      <c r="G14" s="8" t="s">
        <v>20</v>
      </c>
      <c r="H14" s="18">
        <v>50</v>
      </c>
      <c r="I14" s="9">
        <v>20</v>
      </c>
      <c r="J14" s="5">
        <v>1000</v>
      </c>
    </row>
    <row r="15" spans="1:10" ht="15">
      <c r="A15" s="7" t="s">
        <v>9</v>
      </c>
      <c r="B15" s="7" t="s">
        <v>56</v>
      </c>
      <c r="C15" s="8" t="s">
        <v>57</v>
      </c>
      <c r="D15" s="8" t="s">
        <v>58</v>
      </c>
      <c r="E15" s="8" t="s">
        <v>13</v>
      </c>
      <c r="F15" s="8" t="s">
        <v>27</v>
      </c>
      <c r="G15" s="8" t="s">
        <v>15</v>
      </c>
      <c r="H15" s="18">
        <v>40</v>
      </c>
      <c r="I15" s="9">
        <v>50</v>
      </c>
      <c r="J15" s="5">
        <v>2000</v>
      </c>
    </row>
    <row r="16" spans="1:10" ht="15">
      <c r="A16" s="7" t="s">
        <v>9</v>
      </c>
      <c r="B16" s="7" t="s">
        <v>59</v>
      </c>
      <c r="C16" s="8" t="s">
        <v>60</v>
      </c>
      <c r="D16" s="8" t="s">
        <v>61</v>
      </c>
      <c r="E16" s="8" t="s">
        <v>20</v>
      </c>
      <c r="F16" s="8" t="s">
        <v>62</v>
      </c>
      <c r="G16" s="8" t="s">
        <v>20</v>
      </c>
      <c r="H16" s="18">
        <v>40</v>
      </c>
      <c r="I16" s="9">
        <v>380</v>
      </c>
      <c r="J16" s="5">
        <v>15200</v>
      </c>
    </row>
    <row r="17" spans="1:10" ht="15">
      <c r="A17" s="7" t="s">
        <v>9</v>
      </c>
      <c r="B17" s="7" t="s">
        <v>63</v>
      </c>
      <c r="C17" s="8" t="s">
        <v>64</v>
      </c>
      <c r="D17" s="8" t="s">
        <v>65</v>
      </c>
      <c r="E17" s="8" t="s">
        <v>13</v>
      </c>
      <c r="F17" s="8" t="s">
        <v>19</v>
      </c>
      <c r="G17" s="8" t="s">
        <v>20</v>
      </c>
      <c r="H17" s="18">
        <f>19+2</f>
        <v>21</v>
      </c>
      <c r="I17" s="9">
        <v>50</v>
      </c>
      <c r="J17" s="5">
        <v>1050</v>
      </c>
    </row>
    <row r="18" spans="1:10" ht="15">
      <c r="A18" s="7" t="s">
        <v>9</v>
      </c>
      <c r="B18" s="7" t="s">
        <v>66</v>
      </c>
      <c r="C18" s="8" t="s">
        <v>67</v>
      </c>
      <c r="D18" s="8" t="s">
        <v>68</v>
      </c>
      <c r="E18" s="8" t="s">
        <v>20</v>
      </c>
      <c r="F18" s="8" t="s">
        <v>31</v>
      </c>
      <c r="G18" s="8" t="s">
        <v>15</v>
      </c>
      <c r="H18" s="18">
        <v>11</v>
      </c>
      <c r="I18" s="9">
        <v>90</v>
      </c>
      <c r="J18" s="5">
        <v>990</v>
      </c>
    </row>
    <row r="19" spans="1:10" ht="15">
      <c r="A19" s="7" t="s">
        <v>9</v>
      </c>
      <c r="B19" s="7" t="s">
        <v>69</v>
      </c>
      <c r="C19" s="8" t="s">
        <v>70</v>
      </c>
      <c r="D19" s="8" t="s">
        <v>71</v>
      </c>
      <c r="E19" s="8" t="s">
        <v>13</v>
      </c>
      <c r="F19" s="8" t="s">
        <v>49</v>
      </c>
      <c r="G19" s="8" t="s">
        <v>20</v>
      </c>
      <c r="H19" s="18">
        <v>10</v>
      </c>
      <c r="I19" s="9">
        <v>10</v>
      </c>
      <c r="J19" s="5">
        <v>100</v>
      </c>
    </row>
    <row r="20" spans="1:10" ht="15">
      <c r="A20" s="7" t="s">
        <v>9</v>
      </c>
      <c r="B20" s="7" t="s">
        <v>72</v>
      </c>
      <c r="C20" s="8" t="s">
        <v>73</v>
      </c>
      <c r="D20" s="8" t="s">
        <v>74</v>
      </c>
      <c r="E20" s="8" t="s">
        <v>13</v>
      </c>
      <c r="F20" s="8" t="s">
        <v>27</v>
      </c>
      <c r="G20" s="8" t="s">
        <v>15</v>
      </c>
      <c r="H20" s="18">
        <v>3</v>
      </c>
      <c r="I20" s="9">
        <v>20</v>
      </c>
      <c r="J20" s="5">
        <v>60</v>
      </c>
    </row>
    <row r="21" spans="1:10" ht="15">
      <c r="A21" s="7" t="s">
        <v>9</v>
      </c>
      <c r="B21" s="7" t="s">
        <v>75</v>
      </c>
      <c r="C21" s="8" t="s">
        <v>20</v>
      </c>
      <c r="D21" s="8" t="s">
        <v>76</v>
      </c>
      <c r="E21" s="8" t="s">
        <v>75</v>
      </c>
      <c r="F21" s="8" t="s">
        <v>31</v>
      </c>
      <c r="G21" s="8" t="s">
        <v>15</v>
      </c>
      <c r="H21" s="18">
        <v>2</v>
      </c>
      <c r="I21" s="9">
        <v>30</v>
      </c>
      <c r="J21" s="5">
        <v>60</v>
      </c>
    </row>
    <row r="22" spans="1:10" ht="15">
      <c r="A22" s="7" t="s">
        <v>9</v>
      </c>
      <c r="B22" s="7" t="s">
        <v>77</v>
      </c>
      <c r="C22" s="8" t="s">
        <v>78</v>
      </c>
      <c r="D22" s="8" t="s">
        <v>79</v>
      </c>
      <c r="E22" s="8" t="s">
        <v>20</v>
      </c>
      <c r="F22" s="8" t="s">
        <v>80</v>
      </c>
      <c r="G22" s="8" t="s">
        <v>15</v>
      </c>
      <c r="H22" s="18">
        <v>1</v>
      </c>
      <c r="I22" s="9">
        <v>70</v>
      </c>
      <c r="J22" s="5">
        <v>70</v>
      </c>
    </row>
    <row r="23" spans="1:10" ht="15">
      <c r="A23" s="11" t="s">
        <v>81</v>
      </c>
      <c r="B23" s="11" t="s">
        <v>82</v>
      </c>
      <c r="C23" s="12" t="s">
        <v>83</v>
      </c>
      <c r="D23" s="11" t="s">
        <v>84</v>
      </c>
      <c r="E23" s="13"/>
      <c r="F23" s="11"/>
      <c r="G23" s="11"/>
      <c r="H23" s="14">
        <v>1</v>
      </c>
      <c r="I23" s="6">
        <v>337</v>
      </c>
      <c r="J23" s="5">
        <v>337</v>
      </c>
    </row>
    <row r="24" spans="1:10" ht="15">
      <c r="A24" s="11" t="s">
        <v>85</v>
      </c>
      <c r="B24" s="11" t="s">
        <v>86</v>
      </c>
      <c r="C24" s="12" t="s">
        <v>87</v>
      </c>
      <c r="D24" s="11" t="s">
        <v>88</v>
      </c>
      <c r="E24" s="13"/>
      <c r="F24" s="11"/>
      <c r="G24" s="11"/>
      <c r="H24" s="14">
        <v>23</v>
      </c>
      <c r="I24" s="6">
        <v>51</v>
      </c>
      <c r="J24" s="5">
        <v>1173</v>
      </c>
    </row>
    <row r="25" spans="1:10" ht="15">
      <c r="A25" s="11" t="s">
        <v>89</v>
      </c>
      <c r="B25" s="11" t="s">
        <v>90</v>
      </c>
      <c r="C25" s="12" t="s">
        <v>91</v>
      </c>
      <c r="D25" s="11" t="s">
        <v>92</v>
      </c>
      <c r="E25" s="13"/>
      <c r="F25" s="11"/>
      <c r="G25" s="11"/>
      <c r="H25" s="14">
        <v>90</v>
      </c>
      <c r="I25" s="6">
        <v>40</v>
      </c>
      <c r="J25" s="5">
        <v>3600</v>
      </c>
    </row>
    <row r="26" spans="1:10" ht="15">
      <c r="A26" s="11" t="s">
        <v>93</v>
      </c>
      <c r="B26" s="11" t="s">
        <v>94</v>
      </c>
      <c r="C26" s="12" t="s">
        <v>95</v>
      </c>
      <c r="D26" s="11" t="s">
        <v>96</v>
      </c>
      <c r="E26" s="13"/>
      <c r="F26" s="11"/>
      <c r="G26" s="11"/>
      <c r="H26" s="14">
        <v>2</v>
      </c>
      <c r="I26" s="6">
        <v>80</v>
      </c>
      <c r="J26" s="5">
        <v>160</v>
      </c>
    </row>
    <row r="27" spans="1:10">
      <c r="A27" s="11" t="s">
        <v>97</v>
      </c>
      <c r="B27" s="11" t="s">
        <v>98</v>
      </c>
      <c r="C27" s="12" t="s">
        <v>99</v>
      </c>
      <c r="D27" s="11" t="s">
        <v>100</v>
      </c>
      <c r="E27" s="13"/>
      <c r="F27" s="11"/>
      <c r="G27" s="15"/>
      <c r="H27" s="14">
        <v>18</v>
      </c>
      <c r="I27" s="6">
        <v>45</v>
      </c>
      <c r="J27" s="5">
        <v>810</v>
      </c>
    </row>
    <row r="28" spans="1:10">
      <c r="A28" s="11" t="s">
        <v>97</v>
      </c>
      <c r="B28" s="11" t="s">
        <v>101</v>
      </c>
      <c r="C28" s="12" t="s">
        <v>102</v>
      </c>
      <c r="D28" s="11" t="s">
        <v>103</v>
      </c>
      <c r="E28" s="13"/>
      <c r="F28" s="11"/>
      <c r="G28" s="11"/>
      <c r="H28" s="14">
        <v>5</v>
      </c>
      <c r="I28" s="6">
        <v>37</v>
      </c>
      <c r="J28" s="5">
        <v>185</v>
      </c>
    </row>
    <row r="29" spans="1:10">
      <c r="A29" s="11" t="s">
        <v>104</v>
      </c>
      <c r="B29" s="11" t="s">
        <v>105</v>
      </c>
      <c r="C29" s="12" t="s">
        <v>106</v>
      </c>
      <c r="D29" s="11" t="s">
        <v>107</v>
      </c>
      <c r="E29" s="13"/>
      <c r="F29" s="11"/>
      <c r="G29" s="11"/>
      <c r="H29" s="14">
        <v>1</v>
      </c>
      <c r="I29" s="6">
        <v>1370</v>
      </c>
      <c r="J29" s="5">
        <v>1370</v>
      </c>
    </row>
    <row r="30" spans="1:10">
      <c r="A30" s="11" t="s">
        <v>108</v>
      </c>
      <c r="B30" s="11" t="s">
        <v>109</v>
      </c>
      <c r="C30" s="12" t="s">
        <v>110</v>
      </c>
      <c r="D30" s="11" t="s">
        <v>111</v>
      </c>
      <c r="E30" s="13"/>
      <c r="F30" s="11"/>
      <c r="G30" s="11"/>
      <c r="H30" s="14">
        <v>26</v>
      </c>
      <c r="I30" s="6">
        <v>287</v>
      </c>
      <c r="J30" s="5">
        <v>7462</v>
      </c>
    </row>
    <row r="31" spans="1:10">
      <c r="A31" s="11" t="s">
        <v>108</v>
      </c>
      <c r="B31" s="11" t="s">
        <v>112</v>
      </c>
      <c r="C31" s="12" t="s">
        <v>113</v>
      </c>
      <c r="D31" s="11" t="s">
        <v>114</v>
      </c>
      <c r="E31" s="13"/>
      <c r="F31" s="11"/>
      <c r="G31" s="11"/>
      <c r="H31" s="14">
        <v>10</v>
      </c>
      <c r="I31" s="6">
        <v>40</v>
      </c>
      <c r="J31" s="5">
        <v>400</v>
      </c>
    </row>
    <row r="32" spans="1:10">
      <c r="A32" s="11" t="s">
        <v>108</v>
      </c>
      <c r="B32" s="11" t="s">
        <v>115</v>
      </c>
      <c r="C32" s="12" t="s">
        <v>116</v>
      </c>
      <c r="D32" s="11" t="s">
        <v>117</v>
      </c>
      <c r="E32" s="13"/>
      <c r="F32" s="11"/>
      <c r="G32" s="11"/>
      <c r="H32" s="14">
        <v>9</v>
      </c>
      <c r="I32" s="6">
        <v>47</v>
      </c>
      <c r="J32" s="5">
        <v>423</v>
      </c>
    </row>
    <row r="33" spans="1:10">
      <c r="A33" s="11" t="s">
        <v>108</v>
      </c>
      <c r="B33" s="11" t="s">
        <v>118</v>
      </c>
      <c r="C33" s="12" t="s">
        <v>119</v>
      </c>
      <c r="D33" s="11" t="s">
        <v>120</v>
      </c>
      <c r="E33" s="13"/>
      <c r="F33" s="11"/>
      <c r="G33" s="11"/>
      <c r="H33" s="14">
        <v>11</v>
      </c>
      <c r="I33" s="6">
        <v>117</v>
      </c>
      <c r="J33" s="5">
        <v>1287</v>
      </c>
    </row>
    <row r="34" spans="1:10">
      <c r="A34" s="11" t="s">
        <v>97</v>
      </c>
      <c r="B34" s="11" t="s">
        <v>121</v>
      </c>
      <c r="C34" s="12" t="s">
        <v>122</v>
      </c>
      <c r="D34" s="11" t="s">
        <v>123</v>
      </c>
      <c r="E34" s="13"/>
      <c r="F34" s="11"/>
      <c r="G34" s="11"/>
      <c r="H34" s="14">
        <v>56</v>
      </c>
      <c r="I34" s="6">
        <v>25</v>
      </c>
      <c r="J34" s="5">
        <v>1400</v>
      </c>
    </row>
    <row r="35" spans="1:10">
      <c r="A35" s="11" t="s">
        <v>97</v>
      </c>
      <c r="B35" s="11" t="s">
        <v>124</v>
      </c>
      <c r="C35" s="12" t="s">
        <v>125</v>
      </c>
      <c r="D35" s="11" t="s">
        <v>126</v>
      </c>
      <c r="E35" s="13"/>
      <c r="F35" s="11"/>
      <c r="G35" s="11"/>
      <c r="H35" s="14">
        <v>10</v>
      </c>
      <c r="I35" s="6">
        <v>28</v>
      </c>
      <c r="J35" s="5">
        <v>280</v>
      </c>
    </row>
    <row r="36" spans="1:10">
      <c r="A36" s="11" t="s">
        <v>9</v>
      </c>
      <c r="B36" s="11" t="s">
        <v>127</v>
      </c>
      <c r="C36" s="12" t="s">
        <v>128</v>
      </c>
      <c r="D36" s="16" t="s">
        <v>129</v>
      </c>
      <c r="E36" s="13"/>
      <c r="F36" s="12"/>
      <c r="G36" s="12"/>
      <c r="H36" s="14">
        <v>103</v>
      </c>
      <c r="I36" s="6">
        <v>1802</v>
      </c>
      <c r="J36" s="5">
        <v>185606</v>
      </c>
    </row>
  </sheetData>
  <hyperlinks>
    <hyperlink ref="D6" r:id="rId1"/>
    <hyperlink ref="D9" r:id="rId2"/>
    <hyperlink ref="D36" r:id="rId3"/>
    <hyperlink ref="D4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2025-03-10T11:59:14Z</dcterms:created>
  <dcterms:modified xsi:type="dcterms:W3CDTF">2025-07-09T08:08:42Z</dcterms:modified>
  <cp:category/>
</cp:coreProperties>
</file>